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gonzalez\Desktop\art8\5\c\c2\"/>
    </mc:Choice>
  </mc:AlternateContent>
  <xr:revisionPtr revIDLastSave="0" documentId="8_{912C3F16-05A0-4119-BAF6-AA7981780C8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I67" i="1" l="1"/>
  <c r="H67" i="1"/>
  <c r="G67" i="1"/>
  <c r="F67" i="1"/>
  <c r="E67" i="1"/>
  <c r="J66" i="1"/>
  <c r="J67" i="1" s="1"/>
  <c r="I63" i="1"/>
  <c r="H63" i="1"/>
  <c r="G63" i="1"/>
  <c r="F63" i="1"/>
  <c r="E63" i="1"/>
  <c r="D63" i="1"/>
  <c r="J62" i="1"/>
  <c r="J61" i="1"/>
  <c r="J60" i="1"/>
  <c r="I57" i="1"/>
  <c r="H57" i="1"/>
  <c r="G57" i="1"/>
  <c r="F57" i="1"/>
  <c r="E57" i="1"/>
  <c r="D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I27" i="1"/>
  <c r="H27" i="1"/>
  <c r="G27" i="1"/>
  <c r="F27" i="1"/>
  <c r="E27" i="1"/>
  <c r="D27" i="1"/>
  <c r="J26" i="1"/>
  <c r="J25" i="1"/>
  <c r="J24" i="1"/>
  <c r="J23" i="1"/>
  <c r="J22" i="1"/>
  <c r="J21" i="1"/>
  <c r="J20" i="1"/>
  <c r="J19" i="1"/>
  <c r="I16" i="1"/>
  <c r="H16" i="1"/>
  <c r="G16" i="1"/>
  <c r="G69" i="1" s="1"/>
  <c r="F16" i="1"/>
  <c r="E16" i="1"/>
  <c r="D16" i="1"/>
  <c r="J15" i="1"/>
  <c r="J14" i="1"/>
  <c r="J13" i="1"/>
  <c r="J12" i="1"/>
  <c r="J11" i="1"/>
  <c r="J10" i="1"/>
  <c r="D69" i="1" l="1"/>
  <c r="H69" i="1"/>
  <c r="E69" i="1"/>
  <c r="I69" i="1"/>
  <c r="F69" i="1"/>
  <c r="J16" i="1"/>
  <c r="J27" i="1"/>
  <c r="J57" i="1"/>
  <c r="J63" i="1"/>
  <c r="E70" i="1"/>
  <c r="J69" i="1" l="1"/>
</calcChain>
</file>

<file path=xl/sharedStrings.xml><?xml version="1.0" encoding="utf-8"?>
<sst xmlns="http://schemas.openxmlformats.org/spreadsheetml/2006/main" count="65" uniqueCount="64">
  <si>
    <t>PRESUPESTO AGOSTO/DICIEMBRE DEL 2011</t>
  </si>
  <si>
    <t>No.</t>
  </si>
  <si>
    <t>Capitulo</t>
  </si>
  <si>
    <t>Partida</t>
  </si>
  <si>
    <t>Descripcion</t>
  </si>
  <si>
    <t>Retoactivo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</si>
  <si>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</si>
  <si>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</si>
  <si>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</si>
  <si>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</si>
  <si>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</si>
  <si>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</si>
  <si>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</si>
  <si>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Permanente</t>
  </si>
  <si>
    <t>Gratificacion Anual</t>
  </si>
  <si>
    <t>Prima Vacacional</t>
  </si>
  <si>
    <t>Cuotas a Pensiones</t>
  </si>
  <si>
    <t>Cuotas al IMSS</t>
  </si>
  <si>
    <t>Cuotas al Sedar</t>
  </si>
  <si>
    <t>12453111-</t>
  </si>
  <si>
    <t>Total Servicios Personales</t>
  </si>
  <si>
    <t>MATERIALES Y SUMINISTROS</t>
  </si>
  <si>
    <t>Material de Oficina</t>
  </si>
  <si>
    <t>Material de Limpieza</t>
  </si>
  <si>
    <t>Material Didactico</t>
  </si>
  <si>
    <t>Materiaes y Utiles de Impresión</t>
  </si>
  <si>
    <t>Accesorios, Materiales y Utiles de Imp.</t>
  </si>
  <si>
    <t>Alimentacion para Servidores Publicos</t>
  </si>
  <si>
    <t>Combustibles</t>
  </si>
  <si>
    <t>Gastos Imprevistos</t>
  </si>
  <si>
    <t>Total Materiales y Suministros</t>
  </si>
  <si>
    <t>SERVICIOS GENERALES</t>
  </si>
  <si>
    <t>Servicio Telefonico</t>
  </si>
  <si>
    <t>Servicio de Eenergia Electrica</t>
  </si>
  <si>
    <t>Servicio de Agua Potable</t>
  </si>
  <si>
    <t>Servicios de Arrendamiento</t>
  </si>
  <si>
    <t>Arrendamiento de Edificios</t>
  </si>
  <si>
    <t>Capacitacion Institucional</t>
  </si>
  <si>
    <t>Seguros</t>
  </si>
  <si>
    <t>Mantenimiento de Equipo de transporte</t>
  </si>
  <si>
    <t>Mantenimiento de Instalaciones</t>
  </si>
  <si>
    <t>Difusion, Informacion y Publicaciones</t>
  </si>
  <si>
    <t>Impresiones de Papeleria Oficial</t>
  </si>
  <si>
    <t>Pasajes</t>
  </si>
  <si>
    <t>Viaticos</t>
  </si>
  <si>
    <t>Congresos, Convenciones y Exposiciones</t>
  </si>
  <si>
    <t>Total Servicios Generales</t>
  </si>
  <si>
    <t>BIENES MUEBLES E INMUEBLES</t>
  </si>
  <si>
    <t>Adquisicion de Equipo de Transporte</t>
  </si>
  <si>
    <t>Mobiliario y Equipo de Oficina</t>
  </si>
  <si>
    <t>Equipo de Computacion Electronico</t>
  </si>
  <si>
    <t>Total Bienes Muebles e Inmuebles</t>
  </si>
  <si>
    <t>Instalaciones y Equipamiento en Constru.</t>
  </si>
  <si>
    <t>Total General</t>
  </si>
  <si>
    <t xml:space="preserve">PRESUPUESTO AUTORIZADO POR EL COSNEJO DEL INSTITUTO DE JUSTICIA ALTERNATIVA INTEGRADO POR </t>
  </si>
  <si>
    <t>SUBSECRETARIO DE ASUNTOS JURÍDICOS DE LA SECRETARIA GENERAL DE GOBIERNO.</t>
  </si>
  <si>
    <t xml:space="preserve">LIC. PEDRO RUIZ HIGUERA </t>
  </si>
  <si>
    <t xml:space="preserve">MAESTRO ALEJANDRO GUEVARA PEDROZA </t>
  </si>
  <si>
    <t xml:space="preserve">DIPUTADO JESÚS CASILLAS ROMERO </t>
  </si>
  <si>
    <t xml:space="preserve">DIPUTADO LUIS ARMANDO CÓRDOVA DÍAZ </t>
  </si>
  <si>
    <t>DIRECTOR GENERAL LIC. RAFAEL CASTELLANOS</t>
  </si>
  <si>
    <t>SECRETARIO TÉCNICO LIC. IGNACIO ALFONSO REJÓN CERVANTES</t>
  </si>
  <si>
    <t xml:space="preserve"> LIC. RICARDO LÓPEZ CAMARENA </t>
  </si>
  <si>
    <t xml:space="preserve"> MAGISTRADO CELSO RODRÍGUEZ GONZÁLEZ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</si>
</sst>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4" fontId="4" fillId="0" borderId="0" xfId="1" applyFont="1" applyAlignment="1">
      <alignment wrapText="1"/>
    </xf>
    <xf numFmtId="44" fontId="3" fillId="0" borderId="0" xfId="1" applyFont="1" applyAlignment="1">
      <alignment wrapText="1"/>
    </xf>
    <xf numFmtId="0" fontId="3" fillId="0" borderId="0" xfId="0" applyFont="1" applyAlignment="1">
      <alignment horizontal="right" wrapText="1"/>
    </xf>
    <xf numFmtId="44" fontId="0" fillId="0" borderId="0" xfId="0" applyNumberFormat="1"/>
    <xf numFmtId="44" fontId="2" fillId="0" borderId="0" xfId="1" applyFont="1"/>
    <xf numFmtId="44" fontId="3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914400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0"/>
        <a:stretch>
          <a:fillRect/>
        </a:stretch>
      </xdr:blipFill>
      <xdr:spPr bwMode="auto">
        <a:xfrm>
          <a:off x="0" y="0"/>
          <a:ext cx="101346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34</xdr:row>
      <xdr:rowOff>123825</xdr:rowOff>
    </xdr:from>
    <xdr:to>
      <xdr:col>9</xdr:col>
      <xdr:colOff>923925</xdr:colOff>
      <xdr:row>36</xdr:row>
      <xdr:rowOff>112157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00825"/>
          <a:ext cx="10125075" cy="36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9</xdr:col>
      <xdr:colOff>914400</xdr:colOff>
      <xdr:row>40</xdr:row>
      <xdr:rowOff>171450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0"/>
        <a:stretch>
          <a:fillRect/>
        </a:stretch>
      </xdr:blipFill>
      <xdr:spPr bwMode="auto">
        <a:xfrm>
          <a:off x="0" y="7048500"/>
          <a:ext cx="101346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9</xdr:col>
      <xdr:colOff>904875</xdr:colOff>
      <xdr:row>73</xdr:row>
      <xdr:rowOff>35957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10125075" cy="36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1"/>
  <sheetViews>
    <sheetView tabSelected="1" topLeftCell="A62" workbookViewId="0">
      <selection activeCell="G80" sqref="G80"/>
    </sheetView>
  </sheetViews>
  <sheetFormatPr baseColWidth="10" defaultColWidth="0" defaultRowHeight="15" zeroHeight="1" x14ac:dyDescent="0.25"/>
  <cols>
    <col min="1" max="1" width="7.85546875" customWidth="1"/>
    <col min="2" max="2" width="7.140625" customWidth="1"/>
    <col min="3" max="3" width="37.85546875" customWidth="1"/>
    <col min="4" max="4" width="14" customWidth="1"/>
    <col min="5" max="5" width="14.42578125" customWidth="1"/>
    <col min="6" max="6" width="14.140625" bestFit="1" customWidth="1"/>
    <col min="7" max="7" width="14.7109375" customWidth="1"/>
    <col min="8" max="8" width="14" customWidth="1"/>
    <col min="9" max="9" width="14.140625" customWidth="1"/>
    <col min="10" max="10" width="14.85546875" customWidth="1"/>
    <col min="11" max="11" width="11.42578125" hidden="1" customWidth="1"/>
    <col min="12" max="12" width="11.5703125" hidden="1" customWidth="1"/>
    <col min="13" max="13" width="0" hidden="1" customWidth="1"/>
    <col min="14" max="16384" width="11.42578125" hidden="1"/>
  </cols>
  <sheetData>
    <row r="1" spans="1:13" x14ac:dyDescent="0.25"/>
    <row r="2" spans="1:13" x14ac:dyDescent="0.25"/>
    <row r="3" spans="1:13" x14ac:dyDescent="0.25"/>
    <row r="4" spans="1:13" x14ac:dyDescent="0.25"/>
    <row r="5" spans="1:13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x14ac:dyDescent="0.25">
      <c r="A7" s="2"/>
      <c r="B7" s="2" t="s">
        <v>1</v>
      </c>
      <c r="C7" s="2"/>
      <c r="D7" s="19">
        <v>2011</v>
      </c>
      <c r="E7" s="19"/>
      <c r="F7" s="19"/>
      <c r="G7" s="19"/>
      <c r="H7" s="19"/>
      <c r="I7" s="19"/>
      <c r="J7" s="19"/>
    </row>
    <row r="8" spans="1:13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3" x14ac:dyDescent="0.25">
      <c r="A9" s="3">
        <v>1000</v>
      </c>
      <c r="B9" s="3"/>
      <c r="C9" s="3" t="s">
        <v>12</v>
      </c>
      <c r="D9" s="1"/>
      <c r="E9" s="1"/>
      <c r="F9" s="1"/>
      <c r="G9" s="1"/>
      <c r="H9" s="1"/>
      <c r="I9" s="1"/>
      <c r="J9" s="1"/>
    </row>
    <row r="10" spans="1:13" x14ac:dyDescent="0.25">
      <c r="A10" s="1"/>
      <c r="B10" s="1">
        <v>1100</v>
      </c>
      <c r="C10" s="1" t="s">
        <v>13</v>
      </c>
      <c r="D10" s="4">
        <v>1449842</v>
      </c>
      <c r="E10" s="4">
        <v>657068</v>
      </c>
      <c r="F10" s="4">
        <v>1790068</v>
      </c>
      <c r="G10" s="4">
        <v>1790068</v>
      </c>
      <c r="H10" s="4">
        <v>1790068</v>
      </c>
      <c r="I10" s="4">
        <v>1790068</v>
      </c>
      <c r="J10" s="5">
        <f>SUM(D10:I10)</f>
        <v>9267182</v>
      </c>
    </row>
    <row r="11" spans="1:13" x14ac:dyDescent="0.25">
      <c r="A11" s="1"/>
      <c r="B11" s="1">
        <v>1105</v>
      </c>
      <c r="C11" s="1" t="s">
        <v>14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1285665</v>
      </c>
      <c r="J11" s="5">
        <f t="shared" ref="J11:J15" si="0">SUM(D11:I11)</f>
        <v>1285665</v>
      </c>
    </row>
    <row r="12" spans="1:13" x14ac:dyDescent="0.25">
      <c r="A12" s="1"/>
      <c r="B12" s="1">
        <v>1311</v>
      </c>
      <c r="C12" s="1" t="s">
        <v>15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179993</v>
      </c>
      <c r="J12" s="5">
        <f t="shared" si="0"/>
        <v>179993</v>
      </c>
    </row>
    <row r="13" spans="1:13" x14ac:dyDescent="0.25">
      <c r="A13" s="1"/>
      <c r="B13" s="1">
        <v>1401</v>
      </c>
      <c r="C13" s="1" t="s">
        <v>16</v>
      </c>
      <c r="D13" s="4">
        <v>152233</v>
      </c>
      <c r="E13" s="4">
        <v>69003</v>
      </c>
      <c r="F13" s="4">
        <v>187957</v>
      </c>
      <c r="G13" s="4">
        <v>187957</v>
      </c>
      <c r="H13" s="4">
        <v>187957</v>
      </c>
      <c r="I13" s="4">
        <v>187957</v>
      </c>
      <c r="J13" s="5">
        <f t="shared" si="0"/>
        <v>973064</v>
      </c>
    </row>
    <row r="14" spans="1:13" x14ac:dyDescent="0.25">
      <c r="A14" s="1"/>
      <c r="B14" s="1">
        <v>1404</v>
      </c>
      <c r="C14" s="1" t="s">
        <v>17</v>
      </c>
      <c r="D14" s="4">
        <v>91630</v>
      </c>
      <c r="E14" s="4">
        <v>41533</v>
      </c>
      <c r="F14" s="4">
        <v>113132</v>
      </c>
      <c r="G14" s="4">
        <v>113132</v>
      </c>
      <c r="H14" s="4">
        <v>113132</v>
      </c>
      <c r="I14" s="4">
        <v>113132</v>
      </c>
      <c r="J14" s="5">
        <f t="shared" si="0"/>
        <v>585691</v>
      </c>
    </row>
    <row r="15" spans="1:13" x14ac:dyDescent="0.25">
      <c r="A15" s="1"/>
      <c r="B15" s="1">
        <v>1405</v>
      </c>
      <c r="C15" s="1" t="s">
        <v>18</v>
      </c>
      <c r="D15" s="4">
        <v>28997</v>
      </c>
      <c r="E15" s="4">
        <v>13143</v>
      </c>
      <c r="F15" s="4">
        <v>35801</v>
      </c>
      <c r="G15" s="4">
        <v>35801</v>
      </c>
      <c r="H15" s="4">
        <v>35801</v>
      </c>
      <c r="I15" s="4">
        <v>35801</v>
      </c>
      <c r="J15" s="5">
        <f t="shared" si="0"/>
        <v>185344</v>
      </c>
      <c r="M15" t="s">
        <v>19</v>
      </c>
    </row>
    <row r="16" spans="1:13" x14ac:dyDescent="0.25">
      <c r="A16" s="1"/>
      <c r="B16" s="1"/>
      <c r="C16" s="6" t="s">
        <v>20</v>
      </c>
      <c r="D16" s="5">
        <f>SUM(D10:D15)</f>
        <v>1722702</v>
      </c>
      <c r="E16" s="5">
        <f t="shared" ref="E16:J16" si="1">SUM(E10:E15)</f>
        <v>780747</v>
      </c>
      <c r="F16" s="5">
        <f t="shared" si="1"/>
        <v>2126958</v>
      </c>
      <c r="G16" s="5">
        <f t="shared" si="1"/>
        <v>2126958</v>
      </c>
      <c r="H16" s="5">
        <f t="shared" si="1"/>
        <v>2126958</v>
      </c>
      <c r="I16" s="5">
        <f t="shared" si="1"/>
        <v>3592616</v>
      </c>
      <c r="J16" s="5">
        <f t="shared" si="1"/>
        <v>12476939</v>
      </c>
      <c r="L16" s="7"/>
    </row>
    <row r="17" spans="1:10" x14ac:dyDescent="0.25">
      <c r="A17" s="1"/>
      <c r="B17" s="1"/>
      <c r="C17" s="1"/>
      <c r="D17" s="4"/>
      <c r="E17" s="4"/>
      <c r="F17" s="4"/>
      <c r="G17" s="4"/>
      <c r="H17" s="4"/>
      <c r="I17" s="4"/>
      <c r="J17" s="4"/>
    </row>
    <row r="18" spans="1:10" x14ac:dyDescent="0.25">
      <c r="A18" s="3">
        <v>2000</v>
      </c>
      <c r="B18" s="3"/>
      <c r="C18" s="3" t="s">
        <v>21</v>
      </c>
      <c r="D18" s="4"/>
      <c r="E18" s="4"/>
      <c r="F18" s="4"/>
      <c r="G18" s="4"/>
      <c r="H18" s="4"/>
      <c r="I18" s="4"/>
      <c r="J18" s="4"/>
    </row>
    <row r="19" spans="1:10" x14ac:dyDescent="0.25">
      <c r="A19" s="1"/>
      <c r="B19" s="1">
        <v>2101</v>
      </c>
      <c r="C19" s="1" t="s">
        <v>22</v>
      </c>
      <c r="D19" s="4">
        <v>0</v>
      </c>
      <c r="E19" s="4">
        <v>41458</v>
      </c>
      <c r="F19" s="4">
        <v>8291</v>
      </c>
      <c r="G19" s="4">
        <v>8291</v>
      </c>
      <c r="H19" s="4">
        <v>12440</v>
      </c>
      <c r="I19" s="4">
        <v>12437</v>
      </c>
      <c r="J19" s="5">
        <f>SUM(D19:I19)</f>
        <v>82917</v>
      </c>
    </row>
    <row r="20" spans="1:10" x14ac:dyDescent="0.25">
      <c r="A20" s="1"/>
      <c r="B20" s="1">
        <v>2102</v>
      </c>
      <c r="C20" s="1" t="s">
        <v>23</v>
      </c>
      <c r="D20" s="4">
        <v>0</v>
      </c>
      <c r="E20" s="4">
        <v>10000</v>
      </c>
      <c r="F20" s="4">
        <v>5000</v>
      </c>
      <c r="G20" s="4">
        <v>5000</v>
      </c>
      <c r="H20" s="4">
        <v>5000</v>
      </c>
      <c r="I20" s="4">
        <v>5000</v>
      </c>
      <c r="J20" s="5">
        <f t="shared" ref="J20:J26" si="2">SUM(D20:I20)</f>
        <v>30000</v>
      </c>
    </row>
    <row r="21" spans="1:10" x14ac:dyDescent="0.25">
      <c r="A21" s="1"/>
      <c r="B21" s="1">
        <v>2103</v>
      </c>
      <c r="C21" s="1" t="s">
        <v>24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f t="shared" si="2"/>
        <v>0</v>
      </c>
    </row>
    <row r="22" spans="1:10" x14ac:dyDescent="0.25">
      <c r="A22" s="1"/>
      <c r="B22" s="1">
        <v>2105</v>
      </c>
      <c r="C22" s="1" t="s">
        <v>25</v>
      </c>
      <c r="D22" s="4">
        <v>0</v>
      </c>
      <c r="E22" s="4">
        <v>15143</v>
      </c>
      <c r="F22" s="4">
        <v>15143</v>
      </c>
      <c r="G22" s="4">
        <v>15044</v>
      </c>
      <c r="H22" s="4">
        <v>19509</v>
      </c>
      <c r="I22" s="4">
        <v>19517</v>
      </c>
      <c r="J22" s="5">
        <f t="shared" si="2"/>
        <v>84356</v>
      </c>
    </row>
    <row r="23" spans="1:10" x14ac:dyDescent="0.25">
      <c r="A23" s="1"/>
      <c r="B23" s="1">
        <v>2106</v>
      </c>
      <c r="C23" s="1" t="s">
        <v>26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f t="shared" si="2"/>
        <v>0</v>
      </c>
    </row>
    <row r="24" spans="1:10" x14ac:dyDescent="0.25">
      <c r="A24" s="1"/>
      <c r="B24" s="1">
        <v>2201</v>
      </c>
      <c r="C24" s="1" t="s">
        <v>27</v>
      </c>
      <c r="D24" s="4">
        <v>0</v>
      </c>
      <c r="E24" s="4">
        <v>12934</v>
      </c>
      <c r="F24" s="4">
        <v>12934</v>
      </c>
      <c r="G24" s="4">
        <v>12934</v>
      </c>
      <c r="H24" s="4">
        <v>15422</v>
      </c>
      <c r="I24" s="4">
        <v>15758</v>
      </c>
      <c r="J24" s="5">
        <f t="shared" si="2"/>
        <v>69982</v>
      </c>
    </row>
    <row r="25" spans="1:10" x14ac:dyDescent="0.25">
      <c r="A25" s="1"/>
      <c r="B25" s="1">
        <v>2601</v>
      </c>
      <c r="C25" s="1" t="s">
        <v>28</v>
      </c>
      <c r="D25" s="4">
        <v>0</v>
      </c>
      <c r="E25" s="4">
        <v>0</v>
      </c>
      <c r="F25" s="4">
        <v>5000</v>
      </c>
      <c r="G25" s="4">
        <v>5000</v>
      </c>
      <c r="H25" s="4">
        <v>5000</v>
      </c>
      <c r="I25" s="4">
        <v>5000</v>
      </c>
      <c r="J25" s="5">
        <f t="shared" si="2"/>
        <v>20000</v>
      </c>
    </row>
    <row r="26" spans="1:10" x14ac:dyDescent="0.25">
      <c r="A26" s="1"/>
      <c r="B26" s="1">
        <v>2602</v>
      </c>
      <c r="C26" s="1" t="s">
        <v>29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5">
        <f t="shared" si="2"/>
        <v>0</v>
      </c>
    </row>
    <row r="27" spans="1:10" x14ac:dyDescent="0.25">
      <c r="A27" s="1"/>
      <c r="B27" s="1"/>
      <c r="C27" s="6" t="s">
        <v>30</v>
      </c>
      <c r="D27" s="4">
        <f>SUM(D19:D26)</f>
        <v>0</v>
      </c>
      <c r="E27" s="5">
        <f t="shared" ref="E27:J27" si="3">SUM(E19:E26)</f>
        <v>79535</v>
      </c>
      <c r="F27" s="5">
        <f t="shared" si="3"/>
        <v>46368</v>
      </c>
      <c r="G27" s="5">
        <f t="shared" si="3"/>
        <v>46269</v>
      </c>
      <c r="H27" s="5">
        <f t="shared" si="3"/>
        <v>57371</v>
      </c>
      <c r="I27" s="5">
        <f t="shared" si="3"/>
        <v>57712</v>
      </c>
      <c r="J27" s="5">
        <f t="shared" si="3"/>
        <v>287255</v>
      </c>
    </row>
    <row r="28" spans="1:10" x14ac:dyDescent="0.25">
      <c r="A28" s="1"/>
      <c r="B28" s="1"/>
      <c r="C28" s="1"/>
      <c r="D28" s="4"/>
      <c r="E28" s="4"/>
      <c r="F28" s="4"/>
      <c r="G28" s="4"/>
      <c r="H28" s="4"/>
      <c r="I28" s="4"/>
      <c r="J28" s="4"/>
    </row>
    <row r="29" spans="1:10" x14ac:dyDescent="0.25">
      <c r="A29" s="1"/>
      <c r="B29" s="1"/>
      <c r="C29" s="1"/>
      <c r="D29" s="4"/>
      <c r="E29" s="4"/>
      <c r="F29" s="4"/>
      <c r="G29" s="4"/>
      <c r="H29" s="4"/>
      <c r="I29" s="4"/>
      <c r="J29" s="4"/>
    </row>
    <row r="30" spans="1:10" x14ac:dyDescent="0.25">
      <c r="A30" s="1"/>
      <c r="B30" s="1"/>
      <c r="C30" s="1"/>
      <c r="D30" s="4"/>
      <c r="E30" s="4"/>
      <c r="F30" s="4"/>
      <c r="G30" s="4"/>
      <c r="H30" s="4"/>
      <c r="I30" s="4"/>
      <c r="J30" s="4"/>
    </row>
    <row r="31" spans="1:10" x14ac:dyDescent="0.25">
      <c r="A31" s="1"/>
      <c r="B31" s="1"/>
      <c r="C31" s="1"/>
      <c r="D31" s="4"/>
      <c r="E31" s="4"/>
      <c r="F31" s="4"/>
      <c r="G31" s="4"/>
      <c r="H31" s="4"/>
      <c r="I31" s="4"/>
      <c r="J31" s="4"/>
    </row>
    <row r="32" spans="1:10" x14ac:dyDescent="0.25">
      <c r="A32" s="1"/>
      <c r="B32" s="1"/>
      <c r="C32" s="1"/>
      <c r="D32" s="4"/>
      <c r="E32" s="4"/>
      <c r="F32" s="4"/>
      <c r="G32" s="4"/>
      <c r="H32" s="4"/>
      <c r="I32" s="4"/>
      <c r="J32" s="4"/>
    </row>
    <row r="33" spans="1:10" x14ac:dyDescent="0.25">
      <c r="A33" s="1"/>
      <c r="B33" s="1"/>
      <c r="C33" s="1"/>
      <c r="D33" s="4"/>
      <c r="E33" s="4"/>
      <c r="F33" s="4"/>
      <c r="G33" s="4"/>
      <c r="H33" s="4"/>
      <c r="I33" s="4"/>
      <c r="J33" s="4"/>
    </row>
    <row r="34" spans="1:10" x14ac:dyDescent="0.25">
      <c r="A34" s="1"/>
      <c r="B34" s="1"/>
      <c r="C34" s="1"/>
      <c r="D34" s="4"/>
      <c r="E34" s="4"/>
      <c r="F34" s="4"/>
      <c r="G34" s="4"/>
      <c r="H34" s="4"/>
      <c r="I34" s="4"/>
      <c r="J34" s="4"/>
    </row>
    <row r="35" spans="1:10" x14ac:dyDescent="0.25">
      <c r="A35" s="1"/>
      <c r="B35" s="1"/>
      <c r="C35" s="1"/>
      <c r="D35" s="4"/>
      <c r="E35" s="4"/>
      <c r="F35" s="4"/>
      <c r="G35" s="4"/>
      <c r="H35" s="4"/>
      <c r="I35" s="4"/>
      <c r="J35" s="4"/>
    </row>
    <row r="36" spans="1:10" x14ac:dyDescent="0.25">
      <c r="A36" s="1"/>
      <c r="B36" s="1"/>
      <c r="C36" s="1"/>
      <c r="D36" s="4"/>
      <c r="E36" s="4"/>
      <c r="F36" s="4"/>
      <c r="G36" s="4"/>
      <c r="H36" s="4"/>
      <c r="I36" s="4"/>
      <c r="J36" s="4"/>
    </row>
    <row r="37" spans="1:10" x14ac:dyDescent="0.25">
      <c r="A37" s="1"/>
      <c r="B37" s="1"/>
      <c r="C37" s="1"/>
      <c r="D37" s="4"/>
      <c r="E37" s="4"/>
      <c r="F37" s="4"/>
      <c r="G37" s="4"/>
      <c r="H37" s="4"/>
      <c r="I37" s="4"/>
      <c r="J37" s="4"/>
    </row>
    <row r="38" spans="1:10" x14ac:dyDescent="0.25">
      <c r="A38" s="1"/>
      <c r="B38" s="1"/>
      <c r="C38" s="1"/>
      <c r="D38" s="4"/>
      <c r="E38" s="4"/>
      <c r="F38" s="4"/>
      <c r="G38" s="4"/>
      <c r="H38" s="4"/>
      <c r="I38" s="4"/>
      <c r="J38" s="4"/>
    </row>
    <row r="39" spans="1:10" x14ac:dyDescent="0.25">
      <c r="A39" s="1"/>
      <c r="B39" s="1"/>
      <c r="C39" s="1"/>
      <c r="D39" s="4"/>
      <c r="E39" s="4"/>
      <c r="F39" s="4"/>
      <c r="G39" s="4"/>
      <c r="H39" s="4"/>
      <c r="I39" s="4"/>
      <c r="J39" s="4"/>
    </row>
    <row r="40" spans="1:10" x14ac:dyDescent="0.25">
      <c r="A40" s="1"/>
      <c r="B40" s="1"/>
      <c r="C40" s="1"/>
      <c r="D40" s="4"/>
      <c r="E40" s="4"/>
      <c r="F40" s="4"/>
      <c r="G40" s="4"/>
      <c r="H40" s="4"/>
      <c r="I40" s="4"/>
      <c r="J40" s="4"/>
    </row>
    <row r="41" spans="1:10" x14ac:dyDescent="0.25">
      <c r="A41" s="1"/>
      <c r="B41" s="1"/>
      <c r="C41" s="1"/>
      <c r="D41" s="4"/>
      <c r="E41" s="4"/>
      <c r="F41" s="4"/>
      <c r="G41" s="4"/>
      <c r="H41" s="4"/>
      <c r="I41" s="4"/>
      <c r="J41" s="4"/>
    </row>
    <row r="42" spans="1:10" x14ac:dyDescent="0.25">
      <c r="A42" s="2">
        <v>3000</v>
      </c>
      <c r="B42" s="2"/>
      <c r="C42" s="2" t="s">
        <v>31</v>
      </c>
      <c r="D42" s="4"/>
      <c r="E42" s="4"/>
      <c r="F42" s="4"/>
      <c r="G42" s="4"/>
      <c r="H42" s="4"/>
      <c r="I42" s="4"/>
      <c r="J42" s="4"/>
    </row>
    <row r="43" spans="1:10" x14ac:dyDescent="0.25">
      <c r="A43" s="1"/>
      <c r="B43" s="1">
        <v>3103</v>
      </c>
      <c r="C43" s="1" t="s">
        <v>32</v>
      </c>
      <c r="D43" s="4">
        <v>0</v>
      </c>
      <c r="E43" s="4">
        <v>38316</v>
      </c>
      <c r="F43" s="4">
        <v>25000</v>
      </c>
      <c r="G43" s="4">
        <v>25000</v>
      </c>
      <c r="H43" s="4">
        <v>25000</v>
      </c>
      <c r="I43" s="4">
        <v>25000</v>
      </c>
      <c r="J43" s="5">
        <f>SUM(D43:I43)</f>
        <v>138316</v>
      </c>
    </row>
    <row r="44" spans="1:10" x14ac:dyDescent="0.25">
      <c r="A44" s="1"/>
      <c r="B44" s="1">
        <v>3104</v>
      </c>
      <c r="C44" s="1" t="s">
        <v>33</v>
      </c>
      <c r="D44" s="4">
        <v>0</v>
      </c>
      <c r="E44" s="4">
        <v>31372</v>
      </c>
      <c r="F44" s="4">
        <v>20000</v>
      </c>
      <c r="G44" s="4">
        <v>20000</v>
      </c>
      <c r="H44" s="4">
        <v>20000</v>
      </c>
      <c r="I44" s="4">
        <v>20000</v>
      </c>
      <c r="J44" s="5">
        <f t="shared" ref="J44:J55" si="4">SUM(D44:I44)</f>
        <v>111372</v>
      </c>
    </row>
    <row r="45" spans="1:10" x14ac:dyDescent="0.25">
      <c r="A45" s="1"/>
      <c r="B45" s="1">
        <v>3105</v>
      </c>
      <c r="C45" s="1" t="s">
        <v>34</v>
      </c>
      <c r="D45" s="4">
        <v>0</v>
      </c>
      <c r="E45" s="4">
        <v>0</v>
      </c>
      <c r="F45" s="4">
        <v>4000</v>
      </c>
      <c r="G45" s="4">
        <v>4000</v>
      </c>
      <c r="H45" s="4">
        <v>4000</v>
      </c>
      <c r="I45" s="4">
        <v>4000</v>
      </c>
      <c r="J45" s="5">
        <f t="shared" si="4"/>
        <v>16000</v>
      </c>
    </row>
    <row r="46" spans="1:10" x14ac:dyDescent="0.25">
      <c r="A46" s="1"/>
      <c r="B46" s="1">
        <v>3200</v>
      </c>
      <c r="C46" s="1" t="s">
        <v>35</v>
      </c>
      <c r="D46" s="4">
        <v>0</v>
      </c>
      <c r="E46" s="4">
        <v>751350</v>
      </c>
      <c r="F46" s="4">
        <v>25000</v>
      </c>
      <c r="G46" s="4">
        <v>25000</v>
      </c>
      <c r="H46" s="4">
        <v>0</v>
      </c>
      <c r="I46" s="4">
        <v>0</v>
      </c>
      <c r="J46" s="5">
        <f t="shared" si="4"/>
        <v>801350</v>
      </c>
    </row>
    <row r="47" spans="1:10" x14ac:dyDescent="0.25">
      <c r="A47" s="1"/>
      <c r="B47" s="1">
        <v>3201</v>
      </c>
      <c r="C47" s="1" t="s">
        <v>36</v>
      </c>
      <c r="D47" s="4">
        <v>0</v>
      </c>
      <c r="E47" s="4">
        <v>173321</v>
      </c>
      <c r="F47" s="4">
        <v>52200</v>
      </c>
      <c r="G47" s="4">
        <v>52200</v>
      </c>
      <c r="H47" s="4">
        <v>52200</v>
      </c>
      <c r="I47" s="4">
        <v>52200</v>
      </c>
      <c r="J47" s="5">
        <f t="shared" si="4"/>
        <v>382121</v>
      </c>
    </row>
    <row r="48" spans="1:10" x14ac:dyDescent="0.25">
      <c r="A48" s="1"/>
      <c r="B48" s="1">
        <v>3302</v>
      </c>
      <c r="C48" s="1" t="s">
        <v>37</v>
      </c>
      <c r="D48" s="4">
        <v>0</v>
      </c>
      <c r="E48" s="4">
        <v>100000</v>
      </c>
      <c r="F48" s="4">
        <v>50000</v>
      </c>
      <c r="G48" s="4">
        <v>50000</v>
      </c>
      <c r="H48" s="4">
        <v>25000</v>
      </c>
      <c r="I48" s="4">
        <v>25000</v>
      </c>
      <c r="J48" s="5">
        <f t="shared" si="4"/>
        <v>250000</v>
      </c>
    </row>
    <row r="49" spans="1:12" x14ac:dyDescent="0.25">
      <c r="A49" s="1"/>
      <c r="B49" s="1">
        <v>3404</v>
      </c>
      <c r="C49" s="1" t="s">
        <v>38</v>
      </c>
      <c r="D49" s="4">
        <v>0</v>
      </c>
      <c r="E49" s="4">
        <v>0</v>
      </c>
      <c r="F49" s="5">
        <v>26000</v>
      </c>
      <c r="G49" s="4">
        <v>0</v>
      </c>
      <c r="H49" s="4">
        <v>0</v>
      </c>
      <c r="I49" s="4">
        <v>0</v>
      </c>
      <c r="J49" s="5">
        <f t="shared" si="4"/>
        <v>26000</v>
      </c>
    </row>
    <row r="50" spans="1:12" x14ac:dyDescent="0.25">
      <c r="A50" s="1"/>
      <c r="B50" s="1">
        <v>3503</v>
      </c>
      <c r="C50" s="1" t="s">
        <v>39</v>
      </c>
      <c r="D50" s="4">
        <v>0</v>
      </c>
      <c r="E50" s="4">
        <v>0</v>
      </c>
      <c r="F50" s="4">
        <v>0</v>
      </c>
      <c r="G50" s="4">
        <v>2050</v>
      </c>
      <c r="H50" s="4">
        <v>2050</v>
      </c>
      <c r="I50" s="4">
        <v>2073</v>
      </c>
      <c r="J50" s="5">
        <f t="shared" si="4"/>
        <v>6173</v>
      </c>
    </row>
    <row r="51" spans="1:12" x14ac:dyDescent="0.25">
      <c r="A51" s="1"/>
      <c r="B51" s="1">
        <v>3504</v>
      </c>
      <c r="C51" s="1" t="s">
        <v>40</v>
      </c>
      <c r="D51" s="4">
        <v>0</v>
      </c>
      <c r="E51" s="4">
        <v>35000</v>
      </c>
      <c r="F51" s="4">
        <v>35000</v>
      </c>
      <c r="G51" s="4">
        <v>20000</v>
      </c>
      <c r="H51" s="4">
        <v>20000</v>
      </c>
      <c r="I51" s="4">
        <v>15000</v>
      </c>
      <c r="J51" s="5">
        <f t="shared" si="4"/>
        <v>125000</v>
      </c>
    </row>
    <row r="52" spans="1:12" x14ac:dyDescent="0.25">
      <c r="A52" s="1"/>
      <c r="B52" s="1">
        <v>3601</v>
      </c>
      <c r="C52" s="1" t="s">
        <v>41</v>
      </c>
      <c r="D52" s="4">
        <v>0</v>
      </c>
      <c r="E52" s="4">
        <v>128650</v>
      </c>
      <c r="F52" s="4">
        <v>100000</v>
      </c>
      <c r="G52" s="4">
        <v>100000</v>
      </c>
      <c r="H52" s="4">
        <v>50000</v>
      </c>
      <c r="I52" s="4">
        <v>71424</v>
      </c>
      <c r="J52" s="5">
        <f t="shared" si="4"/>
        <v>450074</v>
      </c>
    </row>
    <row r="53" spans="1:12" x14ac:dyDescent="0.25">
      <c r="A53" s="1"/>
      <c r="B53" s="1">
        <v>3602</v>
      </c>
      <c r="C53" s="1" t="s">
        <v>42</v>
      </c>
      <c r="D53" s="4">
        <v>0</v>
      </c>
      <c r="E53" s="4">
        <v>20000</v>
      </c>
      <c r="F53" s="4">
        <v>20000</v>
      </c>
      <c r="G53" s="4">
        <v>10000</v>
      </c>
      <c r="H53" s="4">
        <v>10000</v>
      </c>
      <c r="I53" s="4">
        <v>15000</v>
      </c>
      <c r="J53" s="5">
        <f t="shared" si="4"/>
        <v>75000</v>
      </c>
    </row>
    <row r="54" spans="1:12" x14ac:dyDescent="0.25">
      <c r="A54" s="1"/>
      <c r="B54" s="1">
        <v>3701</v>
      </c>
      <c r="C54" s="1" t="s">
        <v>43</v>
      </c>
      <c r="D54" s="4">
        <v>0</v>
      </c>
      <c r="E54" s="4">
        <v>25000</v>
      </c>
      <c r="F54" s="4">
        <v>25000</v>
      </c>
      <c r="G54" s="4">
        <v>25000</v>
      </c>
      <c r="H54" s="4">
        <v>25000</v>
      </c>
      <c r="I54" s="4">
        <v>25000</v>
      </c>
      <c r="J54" s="5">
        <f t="shared" si="4"/>
        <v>125000</v>
      </c>
    </row>
    <row r="55" spans="1:12" x14ac:dyDescent="0.25">
      <c r="A55" s="1"/>
      <c r="B55" s="1">
        <v>3702</v>
      </c>
      <c r="C55" s="1" t="s">
        <v>44</v>
      </c>
      <c r="D55" s="4">
        <v>0</v>
      </c>
      <c r="E55" s="4">
        <v>17000</v>
      </c>
      <c r="F55" s="4">
        <v>17000</v>
      </c>
      <c r="G55" s="4">
        <v>17000</v>
      </c>
      <c r="H55" s="4">
        <v>17000</v>
      </c>
      <c r="I55" s="4">
        <v>17000</v>
      </c>
      <c r="J55" s="5">
        <f t="shared" si="4"/>
        <v>85000</v>
      </c>
    </row>
    <row r="56" spans="1:12" x14ac:dyDescent="0.25">
      <c r="A56" s="1"/>
      <c r="B56" s="1">
        <v>3803</v>
      </c>
      <c r="C56" s="1" t="s">
        <v>45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5">
        <f>SUM(D56:I56)</f>
        <v>0</v>
      </c>
    </row>
    <row r="57" spans="1:12" x14ac:dyDescent="0.25">
      <c r="A57" s="1"/>
      <c r="B57" s="1"/>
      <c r="C57" s="6" t="s">
        <v>46</v>
      </c>
      <c r="D57" s="5">
        <f>SUM(D43:D56)</f>
        <v>0</v>
      </c>
      <c r="E57" s="5">
        <f t="shared" ref="E57:J57" si="5">SUM(E43:E56)</f>
        <v>1320009</v>
      </c>
      <c r="F57" s="5">
        <f t="shared" si="5"/>
        <v>399200</v>
      </c>
      <c r="G57" s="5">
        <f t="shared" si="5"/>
        <v>350250</v>
      </c>
      <c r="H57" s="5">
        <f t="shared" si="5"/>
        <v>250250</v>
      </c>
      <c r="I57" s="5">
        <f t="shared" si="5"/>
        <v>271697</v>
      </c>
      <c r="J57" s="5">
        <f t="shared" si="5"/>
        <v>2591406</v>
      </c>
      <c r="L57" s="8"/>
    </row>
    <row r="58" spans="1:12" x14ac:dyDescent="0.25">
      <c r="A58" s="1"/>
      <c r="B58" s="1"/>
      <c r="C58" s="1"/>
      <c r="D58" s="4"/>
      <c r="E58" s="4"/>
      <c r="F58" s="4"/>
      <c r="G58" s="4"/>
      <c r="H58" s="4"/>
      <c r="I58" s="4"/>
      <c r="J58" s="4"/>
    </row>
    <row r="59" spans="1:12" x14ac:dyDescent="0.25">
      <c r="A59" s="3">
        <v>5000</v>
      </c>
      <c r="B59" s="3"/>
      <c r="C59" s="3" t="s">
        <v>47</v>
      </c>
      <c r="D59" s="4"/>
      <c r="E59" s="4"/>
      <c r="F59" s="4"/>
      <c r="G59" s="4"/>
      <c r="H59" s="4"/>
      <c r="I59" s="4"/>
      <c r="J59" s="4"/>
    </row>
    <row r="60" spans="1:12" x14ac:dyDescent="0.25">
      <c r="A60" s="1"/>
      <c r="B60" s="1">
        <v>2300</v>
      </c>
      <c r="C60" s="1" t="s">
        <v>48</v>
      </c>
      <c r="D60" s="4">
        <v>0</v>
      </c>
      <c r="E60" s="4">
        <v>348000</v>
      </c>
      <c r="F60" s="4">
        <v>0</v>
      </c>
      <c r="G60" s="4">
        <v>0</v>
      </c>
      <c r="H60" s="4">
        <v>0</v>
      </c>
      <c r="I60" s="4">
        <v>0</v>
      </c>
      <c r="J60" s="5">
        <f>SUM(D60:I60)</f>
        <v>348000</v>
      </c>
    </row>
    <row r="61" spans="1:12" x14ac:dyDescent="0.25">
      <c r="A61" s="1"/>
      <c r="B61" s="1">
        <v>5100</v>
      </c>
      <c r="C61" s="1" t="s">
        <v>49</v>
      </c>
      <c r="D61" s="4">
        <v>0</v>
      </c>
      <c r="E61" s="4">
        <v>900000</v>
      </c>
      <c r="F61" s="4">
        <v>0</v>
      </c>
      <c r="G61" s="4">
        <v>0</v>
      </c>
      <c r="H61" s="4">
        <v>0</v>
      </c>
      <c r="I61" s="4">
        <v>0</v>
      </c>
      <c r="J61" s="5">
        <f>SUM(D61:I61)</f>
        <v>900000</v>
      </c>
    </row>
    <row r="62" spans="1:12" x14ac:dyDescent="0.25">
      <c r="A62" s="1"/>
      <c r="B62" s="1">
        <v>5206</v>
      </c>
      <c r="C62" s="1" t="s">
        <v>50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5">
        <f>SUM(D62:I62)</f>
        <v>0</v>
      </c>
    </row>
    <row r="63" spans="1:12" x14ac:dyDescent="0.25">
      <c r="A63" s="1"/>
      <c r="B63" s="1"/>
      <c r="C63" s="6" t="s">
        <v>51</v>
      </c>
      <c r="D63" s="5">
        <f>SUM(D60:D62)</f>
        <v>0</v>
      </c>
      <c r="E63" s="5">
        <f t="shared" ref="E63:J63" si="6">SUM(E60:E62)</f>
        <v>1248000</v>
      </c>
      <c r="F63" s="5">
        <f t="shared" si="6"/>
        <v>0</v>
      </c>
      <c r="G63" s="5">
        <f t="shared" si="6"/>
        <v>0</v>
      </c>
      <c r="H63" s="5">
        <f t="shared" si="6"/>
        <v>0</v>
      </c>
      <c r="I63" s="5">
        <f t="shared" si="6"/>
        <v>0</v>
      </c>
      <c r="J63" s="5">
        <f t="shared" si="6"/>
        <v>1248000</v>
      </c>
    </row>
    <row r="64" spans="1:12" x14ac:dyDescent="0.25">
      <c r="A64" s="1"/>
      <c r="B64" s="1"/>
      <c r="C64" s="6"/>
      <c r="D64" s="5"/>
      <c r="E64" s="5"/>
      <c r="F64" s="5"/>
      <c r="G64" s="5"/>
      <c r="H64" s="5"/>
      <c r="I64" s="5"/>
      <c r="J64" s="5"/>
    </row>
    <row r="65" spans="1:10" x14ac:dyDescent="0.25">
      <c r="A65" s="1">
        <v>6000</v>
      </c>
      <c r="B65" s="1"/>
      <c r="C65" s="6"/>
      <c r="D65" s="5"/>
      <c r="E65" s="5"/>
      <c r="F65" s="5"/>
      <c r="G65" s="5"/>
      <c r="H65" s="5"/>
      <c r="I65" s="5"/>
      <c r="J65" s="5"/>
    </row>
    <row r="66" spans="1:10" x14ac:dyDescent="0.25">
      <c r="A66" s="1"/>
      <c r="B66" s="1">
        <v>6107</v>
      </c>
      <c r="C66" s="6" t="s">
        <v>52</v>
      </c>
      <c r="D66" s="4"/>
      <c r="E66" s="4">
        <v>1118828</v>
      </c>
      <c r="F66" s="4">
        <v>0</v>
      </c>
      <c r="G66" s="4">
        <v>0</v>
      </c>
      <c r="H66" s="4">
        <v>0</v>
      </c>
      <c r="I66" s="4">
        <v>0</v>
      </c>
      <c r="J66" s="5">
        <f>SUM(E66:I66)</f>
        <v>1118828</v>
      </c>
    </row>
    <row r="67" spans="1:10" x14ac:dyDescent="0.25">
      <c r="A67" s="1"/>
      <c r="B67" s="1"/>
      <c r="C67" s="6" t="s">
        <v>51</v>
      </c>
      <c r="D67" s="4"/>
      <c r="E67" s="5">
        <f>SUM(E66)</f>
        <v>1118828</v>
      </c>
      <c r="F67" s="5">
        <f t="shared" ref="F67:J67" si="7">SUM(F66)</f>
        <v>0</v>
      </c>
      <c r="G67" s="5">
        <f t="shared" si="7"/>
        <v>0</v>
      </c>
      <c r="H67" s="5">
        <f t="shared" si="7"/>
        <v>0</v>
      </c>
      <c r="I67" s="5">
        <f t="shared" si="7"/>
        <v>0</v>
      </c>
      <c r="J67" s="5">
        <f t="shared" si="7"/>
        <v>1118828</v>
      </c>
    </row>
    <row r="68" spans="1:10" x14ac:dyDescent="0.25">
      <c r="A68" s="1"/>
      <c r="B68" s="1"/>
      <c r="C68" s="6"/>
      <c r="D68" s="4"/>
      <c r="E68" s="4"/>
      <c r="F68" s="4"/>
      <c r="G68" s="4"/>
      <c r="H68" s="4"/>
      <c r="I68" s="4"/>
      <c r="J68" s="4"/>
    </row>
    <row r="69" spans="1:10" x14ac:dyDescent="0.25">
      <c r="A69" s="1"/>
      <c r="B69" s="1"/>
      <c r="C69" s="6" t="s">
        <v>53</v>
      </c>
      <c r="D69" s="5">
        <f t="shared" ref="D69:J69" si="8">D16+D27+D57+D63+D67</f>
        <v>1722702</v>
      </c>
      <c r="E69" s="5">
        <f t="shared" si="8"/>
        <v>4547119</v>
      </c>
      <c r="F69" s="5">
        <f t="shared" si="8"/>
        <v>2572526</v>
      </c>
      <c r="G69" s="5">
        <f t="shared" si="8"/>
        <v>2523477</v>
      </c>
      <c r="H69" s="5">
        <f t="shared" si="8"/>
        <v>2434579</v>
      </c>
      <c r="I69" s="5">
        <f t="shared" si="8"/>
        <v>3922025</v>
      </c>
      <c r="J69" s="5">
        <f t="shared" si="8"/>
        <v>17722428</v>
      </c>
    </row>
    <row r="70" spans="1:10" x14ac:dyDescent="0.25">
      <c r="A70" s="1"/>
      <c r="B70" s="1"/>
      <c r="C70" s="1"/>
      <c r="D70" s="1"/>
      <c r="E70" s="9">
        <f>D69+E69</f>
        <v>6269821</v>
      </c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20" t="s">
        <v>54</v>
      </c>
      <c r="C75" s="20"/>
      <c r="D75" s="20"/>
      <c r="E75" s="20"/>
      <c r="F75" s="20"/>
      <c r="G75" s="20"/>
      <c r="H75" s="1"/>
      <c r="I75" s="1"/>
      <c r="J75" s="1"/>
    </row>
    <row r="76" spans="1:10" x14ac:dyDescent="0.25">
      <c r="A76" s="1"/>
      <c r="B76" s="11"/>
      <c r="C76" s="11"/>
      <c r="D76" s="11"/>
      <c r="E76" s="11"/>
      <c r="F76" s="11"/>
      <c r="G76" s="11"/>
      <c r="H76" s="1"/>
      <c r="I76" s="1"/>
      <c r="J76" s="1"/>
    </row>
    <row r="77" spans="1:10" x14ac:dyDescent="0.25">
      <c r="A77" s="16"/>
      <c r="B77" s="17"/>
      <c r="C77" s="15" t="s">
        <v>62</v>
      </c>
      <c r="D77" s="13" t="s">
        <v>56</v>
      </c>
      <c r="E77" s="13"/>
      <c r="F77" s="13"/>
      <c r="G77" s="15" t="s">
        <v>63</v>
      </c>
      <c r="H77" s="13"/>
      <c r="I77" s="1"/>
      <c r="J77" s="1"/>
    </row>
    <row r="78" spans="1:10" x14ac:dyDescent="0.25">
      <c r="A78" s="16"/>
      <c r="B78" s="17"/>
      <c r="C78" s="17"/>
      <c r="D78" s="17"/>
      <c r="E78" s="17"/>
      <c r="F78" s="17"/>
      <c r="G78" s="17"/>
      <c r="H78" s="16"/>
      <c r="I78" s="1"/>
      <c r="J78" s="1"/>
    </row>
    <row r="79" spans="1:10" x14ac:dyDescent="0.25">
      <c r="A79" s="16"/>
      <c r="B79" s="17"/>
      <c r="C79" s="14" t="s">
        <v>57</v>
      </c>
      <c r="D79" s="21" t="s">
        <v>58</v>
      </c>
      <c r="E79" s="21"/>
      <c r="F79" s="15"/>
      <c r="G79" s="15" t="s">
        <v>59</v>
      </c>
      <c r="H79" s="16"/>
      <c r="I79" s="1"/>
      <c r="J79" s="1"/>
    </row>
    <row r="80" spans="1:10" ht="18.75" customHeight="1" x14ac:dyDescent="0.25">
      <c r="A80" s="16"/>
      <c r="B80" s="17"/>
      <c r="H80" s="16"/>
      <c r="I80" s="13"/>
      <c r="J80" s="1"/>
    </row>
    <row r="81" spans="1:10" x14ac:dyDescent="0.25">
      <c r="A81" s="16"/>
      <c r="B81" s="16"/>
      <c r="C81" s="13" t="s">
        <v>60</v>
      </c>
      <c r="D81" s="16"/>
      <c r="E81" s="13" t="s">
        <v>61</v>
      </c>
      <c r="F81" s="16"/>
      <c r="G81" s="16"/>
      <c r="H81" s="16"/>
      <c r="I81" s="1"/>
      <c r="J81" s="1"/>
    </row>
    <row r="82" spans="1:10" x14ac:dyDescent="0.25">
      <c r="A82" s="1"/>
      <c r="B82" s="1"/>
      <c r="D82" s="1"/>
      <c r="E82" s="1"/>
      <c r="F82" s="1"/>
      <c r="G82" s="1"/>
      <c r="H82" s="1"/>
      <c r="I82" s="1"/>
      <c r="J82" s="1"/>
    </row>
    <row r="83" spans="1:10" ht="15" hidden="1" customHeight="1" x14ac:dyDescent="0.25">
      <c r="A83" s="1"/>
      <c r="B83" s="1"/>
      <c r="C83" s="12" t="s">
        <v>55</v>
      </c>
      <c r="D83" s="1"/>
      <c r="E83" s="1"/>
      <c r="F83" s="1"/>
      <c r="G83" s="1"/>
      <c r="H83" s="1"/>
      <c r="I83" s="1"/>
      <c r="J83" s="1"/>
    </row>
    <row r="84" spans="1:10" hidden="1" x14ac:dyDescent="0.25">
      <c r="A84" s="10"/>
      <c r="B84" s="10"/>
      <c r="C84" s="10"/>
      <c r="D84" s="1"/>
      <c r="E84" s="10"/>
      <c r="F84" s="10"/>
      <c r="G84" s="10"/>
      <c r="H84" s="10"/>
      <c r="I84" s="10"/>
      <c r="J84" s="10"/>
    </row>
    <row r="85" spans="1:10" hidden="1" x14ac:dyDescent="0.25">
      <c r="A85" s="10"/>
      <c r="B85" s="10"/>
      <c r="C85" s="10"/>
      <c r="D85" s="1"/>
      <c r="E85" s="10"/>
      <c r="F85" s="10"/>
      <c r="G85" s="10"/>
      <c r="H85" s="10"/>
      <c r="I85" s="10"/>
      <c r="J85" s="10"/>
    </row>
    <row r="86" spans="1:10" hidden="1" x14ac:dyDescent="0.25">
      <c r="A86" s="10"/>
      <c r="B86" s="10"/>
      <c r="C86" s="10"/>
      <c r="D86" s="1"/>
      <c r="E86" s="10"/>
      <c r="F86" s="10"/>
      <c r="G86" s="10"/>
      <c r="H86" s="10"/>
      <c r="I86" s="10"/>
      <c r="J86" s="10"/>
    </row>
    <row r="87" spans="1:10" hidden="1" x14ac:dyDescent="0.25">
      <c r="A87" s="10"/>
      <c r="B87" s="10"/>
      <c r="C87" s="10"/>
      <c r="D87" s="1"/>
      <c r="E87" s="10"/>
      <c r="F87" s="10"/>
      <c r="G87" s="10"/>
      <c r="H87" s="10"/>
      <c r="I87" s="10"/>
      <c r="J87" s="10"/>
    </row>
    <row r="88" spans="1:10" hidden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idden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idden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idden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idden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idden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idden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idden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idden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idden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idden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idden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idden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idden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idden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idden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idden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idden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idden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idden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idden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idden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idden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idden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idden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idden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idden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idden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idden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idden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idden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idden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idden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idden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idden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idden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idden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idden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idden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idden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idden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idden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idden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idden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idden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idden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idden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idden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idden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idden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idden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idden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idden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idden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idden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idden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idden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idden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idden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idden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idden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idden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idden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idden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idden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idden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idden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idden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idden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idden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idden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idden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idden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idden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idden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idden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idden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idden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idden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idden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idden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idden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idden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idden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idden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idden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idden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idden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idden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idden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idden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idden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idden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idden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idden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idden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idden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idden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idden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idden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idden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idden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idden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idden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idden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idden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idden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idden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idden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idden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idden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idden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idden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idden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idden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idden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idden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idden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idden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idden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idden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idden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idden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idden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idden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idden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idden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idden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idden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idden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idden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idden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idden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idden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idden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idden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idden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idden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idden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idden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idden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idden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idden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idden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idden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idden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idden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idden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idden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idden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idden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idden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idden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idden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idden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idden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idden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idden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idden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idden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idden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idden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idden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idden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idden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idden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idden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idden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idden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idden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idden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idden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idden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idden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idden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idden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idden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idden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idden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idden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idden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idden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idden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idden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idden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idden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idden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idden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idden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idden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idden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idden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idden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idden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idden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idden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idden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idden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idden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idden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idden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idden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idden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idden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idden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idden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idden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idden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idden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idden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idden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idden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idden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idden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idden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idden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idden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idden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idden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idden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idden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idden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idden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idden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idden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idden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idden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idden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idden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idden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idden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idden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idden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idden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idden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idden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idden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idden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idden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idden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idden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idden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idden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idden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idden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idden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idden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idden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idden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idden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idden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idden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idden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idden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idden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idden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idden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idden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idden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idden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idden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idden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idden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idden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idden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idden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idden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idden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idden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idden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idden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idden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idden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idden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idden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idden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idden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idden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idden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idden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idden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idden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idden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idden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idden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idden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idden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idden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idden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idden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idden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idden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idden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idden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idden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idden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idden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idden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idden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idden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idden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idden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idden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idden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idden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idden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idden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idden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idden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idden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idden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idden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idden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idden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idden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idden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idden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idden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idden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idden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idden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idden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idden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idden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idden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idden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idden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idden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idden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idden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idden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idden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idden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idden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idden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idden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idden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idden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idden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idden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idden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idden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idden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idden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idden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idden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idden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idden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idden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idden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idden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idden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idden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idden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idden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idden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idden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idden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idden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idden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idden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idden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idden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idden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idden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idden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idden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idden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idden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idden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idden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idden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idden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idden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idden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idden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idden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idden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idden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idden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idden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idden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idden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idden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idden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idden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idden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idden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idden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idden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idden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idden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idden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idden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idden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idden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idden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idden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idden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idden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idden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idden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idden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idden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idden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idden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idden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idden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idden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idden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idden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idden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idden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idden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idden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idden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idden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idden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idden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idden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idden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idden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idden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idden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idden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idden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idden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idden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idden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idden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idden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idden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idden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idden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idden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idden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idden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idden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idden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idden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idden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idden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idden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idden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idden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idden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idden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idden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idden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idden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idden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idden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idden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idden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idden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idden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idden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idden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idden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idden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idden="1" x14ac:dyDescent="0.25">
      <c r="D548" s="10"/>
    </row>
    <row r="549" spans="1:10" hidden="1" x14ac:dyDescent="0.25">
      <c r="D549" s="10"/>
    </row>
    <row r="550" spans="1:10" hidden="1" x14ac:dyDescent="0.25">
      <c r="D550" s="10"/>
    </row>
    <row r="551" spans="1:10" hidden="1" x14ac:dyDescent="0.25">
      <c r="D551" s="10"/>
    </row>
  </sheetData>
  <mergeCells count="4">
    <mergeCell ref="A5:J5"/>
    <mergeCell ref="D7:J7"/>
    <mergeCell ref="B75:G75"/>
    <mergeCell ref="D79:E79"/>
  </mergeCells>
  <pageMargins left="0.70866141732283472" right="0.70866141732283472" top="0.46" bottom="0.5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Jiménez Ortega</dc:creator>
  <cp:lastModifiedBy>Francisco Javier González Fierro</cp:lastModifiedBy>
  <cp:lastPrinted>2011-10-17T16:33:11Z</cp:lastPrinted>
  <dcterms:created xsi:type="dcterms:W3CDTF">2011-10-17T16:20:30Z</dcterms:created>
  <dcterms:modified xsi:type="dcterms:W3CDTF">2022-07-15T14:40:28Z</dcterms:modified>
</cp:coreProperties>
</file>